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xd\Documents\B&amp;A\"/>
    </mc:Choice>
  </mc:AlternateContent>
  <xr:revisionPtr revIDLastSave="0" documentId="8_{588B227A-0528-45DC-B51A-9A80152491C0}" xr6:coauthVersionLast="40" xr6:coauthVersionMax="40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Sheet1!$A$1:$R$41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5" i="1" l="1"/>
  <c r="U5" i="1" l="1"/>
  <c r="A7" i="1" l="1"/>
  <c r="A8" i="1" s="1"/>
  <c r="O5" i="1"/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Q5" i="1"/>
  <c r="K5" i="1"/>
  <c r="I5" i="1"/>
  <c r="G5" i="1"/>
  <c r="E5" i="1"/>
  <c r="C5" i="1"/>
  <c r="A23" i="1" l="1"/>
  <c r="A24" i="1" s="1"/>
  <c r="A25" i="1" s="1"/>
  <c r="A26" i="1" s="1"/>
  <c r="A27" i="1" s="1"/>
  <c r="A28" i="1" s="1"/>
  <c r="A29" i="1" s="1"/>
  <c r="A30" i="1" s="1"/>
  <c r="A31" i="1" s="1"/>
  <c r="A32" i="1" s="1"/>
</calcChain>
</file>

<file path=xl/sharedStrings.xml><?xml version="1.0" encoding="utf-8"?>
<sst xmlns="http://schemas.openxmlformats.org/spreadsheetml/2006/main" count="439" uniqueCount="47">
  <si>
    <t>DATE</t>
  </si>
  <si>
    <t>U7</t>
  </si>
  <si>
    <t>U8</t>
  </si>
  <si>
    <t>U9</t>
  </si>
  <si>
    <t>U10</t>
  </si>
  <si>
    <t>U11</t>
  </si>
  <si>
    <t>U12</t>
  </si>
  <si>
    <t>U13</t>
  </si>
  <si>
    <t>U14</t>
  </si>
  <si>
    <t>A</t>
  </si>
  <si>
    <t>CHRISTMAS</t>
  </si>
  <si>
    <t>NEW YEARS DAY</t>
  </si>
  <si>
    <t>EASTER</t>
  </si>
  <si>
    <t>CARNIVAL</t>
  </si>
  <si>
    <t>CARVINAL</t>
  </si>
  <si>
    <t>H</t>
  </si>
  <si>
    <t>Training</t>
  </si>
  <si>
    <t>MINEHEAD</t>
  </si>
  <si>
    <t>11.30 KO at home</t>
  </si>
  <si>
    <t>YEOVIL</t>
  </si>
  <si>
    <t>10.30 KO at home</t>
  </si>
  <si>
    <t>CHARD</t>
  </si>
  <si>
    <r>
      <rPr>
        <sz val="20"/>
        <rFont val="Calibri"/>
        <family val="2"/>
      </rPr>
      <t>Bridgwater &amp; Albion Rugby Football Club</t>
    </r>
    <r>
      <rPr>
        <sz val="11"/>
        <rFont val="Calibri"/>
        <family val="2"/>
      </rPr>
      <t xml:space="preserve">
College Way, Bath Road, Bridgwater TA6 4TZ
Tel: 01278 423900
www.barfc.co.uk              youth@barfc.co.uk</t>
    </r>
  </si>
  <si>
    <t xml:space="preserve">        Cheddar Festival - U7 to U12 Only. Each Age Group to Confirm</t>
  </si>
  <si>
    <t>FIXTURES 2018/2019</t>
  </si>
  <si>
    <t>Registration Day</t>
  </si>
  <si>
    <t>TOR</t>
  </si>
  <si>
    <t xml:space="preserve">        Yeovil Festival</t>
  </si>
  <si>
    <t>U16</t>
  </si>
  <si>
    <t>W-S-M</t>
  </si>
  <si>
    <t>HORNETS</t>
  </si>
  <si>
    <t>NORTH PETHERTON</t>
  </si>
  <si>
    <t>TAUNTON</t>
  </si>
  <si>
    <t>DORCHESTER</t>
  </si>
  <si>
    <t>KEYNSHAM</t>
  </si>
  <si>
    <t>CREWKERNE</t>
  </si>
  <si>
    <t>WELLS</t>
  </si>
  <si>
    <t>WINSCOMBE</t>
  </si>
  <si>
    <t>KEYMSHAM</t>
  </si>
  <si>
    <t>BARNSTAPLE</t>
  </si>
  <si>
    <t>COUNTY FESTIVAL - AGE GROUPS WILL BE AT DIFFERENT LOCATIONS - TO BE ADVISED.</t>
  </si>
  <si>
    <t>WELLINGTON</t>
  </si>
  <si>
    <t>Wviv</t>
  </si>
  <si>
    <t>Wivi</t>
  </si>
  <si>
    <t xml:space="preserve">Training </t>
  </si>
  <si>
    <t>CHEDDAR</t>
  </si>
  <si>
    <t>WIVILISCOMBE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</si>
</sst>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Calibri"/>
      <family val="2"/>
    </font>
    <font>
      <sz val="8"/>
      <name val="Calibri"/>
      <family val="2"/>
    </font>
    <font>
      <sz val="20"/>
      <name val="Calibri"/>
      <family val="2"/>
    </font>
    <font>
      <sz val="11"/>
      <name val="Calibri"/>
      <family val="2"/>
    </font>
    <font>
      <sz val="14"/>
      <color theme="3"/>
      <name val="Copperplate Gothic Bold"/>
      <family val="2"/>
    </font>
    <font>
      <b/>
      <sz val="22"/>
      <name val="Copperplate Gothic Bold"/>
      <family val="2"/>
    </font>
    <font>
      <b/>
      <sz val="11"/>
      <name val="Calibri"/>
      <family val="2"/>
    </font>
    <font>
      <sz val="20"/>
      <name val="Calibri"/>
      <family val="2"/>
    </font>
    <font>
      <sz val="20"/>
      <color theme="0"/>
      <name val="Calibri"/>
      <family val="2"/>
    </font>
    <font>
      <b/>
      <sz val="20"/>
      <name val="Calibri"/>
      <family val="2"/>
    </font>
    <font>
      <b/>
      <sz val="20"/>
      <color rgb="FF0000CC"/>
      <name val="Calibri"/>
      <family val="2"/>
    </font>
    <font>
      <b/>
      <sz val="20"/>
      <color theme="0" tint="-0.499984740745262"/>
      <name val="Calibri"/>
      <family val="2"/>
    </font>
    <font>
      <b/>
      <sz val="20"/>
      <color rgb="FFFF0000"/>
      <name val="Calibri"/>
      <family val="2"/>
    </font>
    <font>
      <b/>
      <sz val="20"/>
      <color theme="3"/>
      <name val="Calibri"/>
      <family val="2"/>
    </font>
    <font>
      <sz val="11"/>
      <color rgb="FF0070C0"/>
      <name val="Calibri"/>
      <family val="2"/>
    </font>
    <font>
      <sz val="20"/>
      <color rgb="FFFF0000"/>
      <name val="Calibri"/>
      <family val="2"/>
    </font>
    <font>
      <sz val="11"/>
      <color rgb="FFFF0000"/>
      <name val="Calibri"/>
      <family val="2"/>
    </font>
    <font>
      <sz val="20"/>
      <color rgb="FF0070C0"/>
      <name val="Calibri"/>
      <family val="2"/>
    </font>
    <font>
      <b/>
      <sz val="20"/>
      <color rgb="FF0033CC"/>
      <name val="Calibri"/>
      <family val="2"/>
    </font>
    <font>
      <b/>
      <sz val="11"/>
      <color rgb="FFFF0000"/>
      <name val="Calibri"/>
      <family val="2"/>
    </font>
    <font>
      <b/>
      <sz val="12"/>
      <name val="Calibri"/>
      <family val="2"/>
    </font>
    <font>
      <b/>
      <sz val="20"/>
      <color theme="1"/>
      <name val="Calibri"/>
      <family val="2"/>
    </font>
    <font>
      <b/>
      <sz val="18"/>
      <color rgb="FFFF0000"/>
      <name val="Calibri"/>
      <family val="2"/>
    </font>
    <font>
      <b/>
      <sz val="16"/>
      <color rgb="FF0000CC"/>
      <name val="Calibri"/>
      <family val="2"/>
    </font>
    <font>
      <b/>
      <sz val="16"/>
      <color rgb="FFFF0000"/>
      <name val="Calibri"/>
      <family val="2"/>
    </font>
    <font>
      <b/>
      <sz val="16"/>
      <color rgb="FF0033CC"/>
      <name val="Calibri"/>
      <family val="2"/>
    </font>
    <font>
      <sz val="20"/>
      <color rgb="FF0000CC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0" xfId="0" applyFont="1" applyFill="1"/>
    <xf numFmtId="14" fontId="7" fillId="0" borderId="1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4" xfId="0" applyFont="1" applyFill="1" applyBorder="1"/>
    <xf numFmtId="0" fontId="3" fillId="0" borderId="0" xfId="0" applyFont="1" applyFill="1" applyBorder="1"/>
    <xf numFmtId="0" fontId="10" fillId="0" borderId="4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3" fillId="0" borderId="4" xfId="0" applyFont="1" applyFill="1" applyBorder="1"/>
    <xf numFmtId="0" fontId="12" fillId="0" borderId="4" xfId="0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0" fillId="0" borderId="4" xfId="0" applyFont="1" applyFill="1" applyBorder="1" applyAlignment="1">
      <alignment horizontal="center"/>
    </xf>
    <xf numFmtId="14" fontId="7" fillId="0" borderId="1" xfId="0" applyNumberFormat="1" applyFont="1" applyFill="1" applyBorder="1" applyAlignment="1">
      <alignment horizontal="right" vertical="center"/>
    </xf>
    <xf numFmtId="0" fontId="15" fillId="0" borderId="3" xfId="0" applyFont="1" applyFill="1" applyBorder="1" applyAlignment="1">
      <alignment horizontal="center" vertical="center"/>
    </xf>
    <xf numFmtId="0" fontId="3" fillId="0" borderId="0" xfId="0" applyFont="1" applyBorder="1"/>
    <xf numFmtId="0" fontId="12" fillId="3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center"/>
    </xf>
    <xf numFmtId="0" fontId="18" fillId="3" borderId="7" xfId="0" applyFont="1" applyFill="1" applyBorder="1" applyAlignment="1">
      <alignment horizontal="left"/>
    </xf>
    <xf numFmtId="0" fontId="12" fillId="3" borderId="6" xfId="0" applyFont="1" applyFill="1" applyBorder="1" applyAlignment="1">
      <alignment horizontal="center"/>
    </xf>
    <xf numFmtId="0" fontId="3" fillId="2" borderId="0" xfId="0" applyFont="1" applyFill="1"/>
    <xf numFmtId="0" fontId="19" fillId="0" borderId="0" xfId="0" applyFont="1" applyAlignment="1">
      <alignment horizontal="right"/>
    </xf>
    <xf numFmtId="0" fontId="14" fillId="0" borderId="0" xfId="0" applyFont="1"/>
    <xf numFmtId="0" fontId="16" fillId="0" borderId="0" xfId="0" applyFont="1"/>
    <xf numFmtId="0" fontId="20" fillId="0" borderId="0" xfId="0" applyFont="1"/>
    <xf numFmtId="0" fontId="20" fillId="0" borderId="0" xfId="0" applyFont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right" vertical="center"/>
    </xf>
    <xf numFmtId="0" fontId="0" fillId="0" borderId="0" xfId="0" applyFont="1" applyFill="1"/>
    <xf numFmtId="14" fontId="7" fillId="0" borderId="8" xfId="0" applyNumberFormat="1" applyFont="1" applyBorder="1" applyAlignment="1">
      <alignment horizontal="right" vertical="center"/>
    </xf>
    <xf numFmtId="14" fontId="7" fillId="0" borderId="8" xfId="0" applyNumberFormat="1" applyFont="1" applyFill="1" applyBorder="1" applyAlignment="1">
      <alignment horizontal="right" vertical="center"/>
    </xf>
    <xf numFmtId="0" fontId="12" fillId="3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/>
    </xf>
    <xf numFmtId="0" fontId="18" fillId="0" borderId="3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/>
    </xf>
    <xf numFmtId="0" fontId="23" fillId="0" borderId="3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/>
    </xf>
    <xf numFmtId="0" fontId="25" fillId="0" borderId="4" xfId="0" applyFont="1" applyFill="1" applyBorder="1" applyAlignment="1">
      <alignment horizontal="center"/>
    </xf>
    <xf numFmtId="0" fontId="25" fillId="0" borderId="3" xfId="0" applyFont="1" applyFill="1" applyBorder="1" applyAlignment="1">
      <alignment horizontal="center" vertical="center"/>
    </xf>
    <xf numFmtId="0" fontId="12" fillId="0" borderId="4" xfId="0" applyFont="1" applyFill="1" applyBorder="1"/>
    <xf numFmtId="0" fontId="11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left" vertical="center"/>
    </xf>
    <xf numFmtId="0" fontId="21" fillId="3" borderId="3" xfId="0" applyFont="1" applyFill="1" applyBorder="1" applyAlignment="1">
      <alignment horizontal="left" vertical="center"/>
    </xf>
    <xf numFmtId="0" fontId="26" fillId="0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  <color rgb="FF0033CC"/>
      <color rgb="FF00FF00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238819</xdr:colOff>
      <xdr:row>0</xdr:row>
      <xdr:rowOff>66675</xdr:rowOff>
    </xdr:from>
    <xdr:to>
      <xdr:col>1</xdr:col>
      <xdr:colOff>1563900</xdr:colOff>
      <xdr:row>3</xdr:row>
      <xdr:rowOff>69273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1592" y="66675"/>
          <a:ext cx="1325081" cy="15612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3"/>
  <sheetViews>
    <sheetView showGridLines="0" tabSelected="1" topLeftCell="B1" zoomScale="55" zoomScaleNormal="55" workbookViewId="0">
      <pane ySplit="5" topLeftCell="A23" activePane="bottomLeft" state="frozen"/>
      <selection pane="bottomLeft" activeCell="R48" sqref="R48"/>
    </sheetView>
  </sheetViews>
  <sheetFormatPr defaultColWidth="9.1796875" defaultRowHeight="14.5" x14ac:dyDescent="0.35"/>
  <cols>
    <col min="1" max="1" width="21" style="3" bestFit="1" customWidth="1"/>
    <col min="2" max="2" width="28.453125" style="3" customWidth="1"/>
    <col min="3" max="3" width="3.54296875" style="1" customWidth="1"/>
    <col min="4" max="4" width="28" style="3" customWidth="1"/>
    <col min="5" max="5" width="3.26953125" style="3" customWidth="1"/>
    <col min="6" max="6" width="28.26953125" style="3" customWidth="1"/>
    <col min="7" max="7" width="3.26953125" style="3" customWidth="1"/>
    <col min="8" max="8" width="27.81640625" style="3" customWidth="1"/>
    <col min="9" max="9" width="3.26953125" style="3" customWidth="1"/>
    <col min="10" max="10" width="28.1796875" style="3" customWidth="1"/>
    <col min="11" max="11" width="3" style="3" customWidth="1"/>
    <col min="12" max="12" width="27.7265625" style="3" customWidth="1"/>
    <col min="13" max="13" width="3.1796875" style="3" customWidth="1"/>
    <col min="14" max="14" width="28.1796875" style="3" customWidth="1"/>
    <col min="15" max="15" width="3.26953125" style="3" customWidth="1"/>
    <col min="16" max="16" width="29" style="3" bestFit="1" customWidth="1"/>
    <col min="17" max="17" width="3.1796875" style="2" customWidth="1"/>
    <col min="18" max="18" width="29.54296875" style="2" customWidth="1"/>
    <col min="19" max="19" width="3.1796875" style="2" customWidth="1"/>
    <col min="20" max="20" width="29.54296875" style="2" customWidth="1"/>
    <col min="21" max="21" width="3.1796875" style="2" customWidth="1"/>
    <col min="22" max="16384" width="9.1796875" style="3"/>
  </cols>
  <sheetData>
    <row r="1" spans="1:21" ht="79.5" customHeight="1" x14ac:dyDescent="0.35">
      <c r="A1" s="1"/>
      <c r="B1" s="1"/>
      <c r="D1" s="71" t="s">
        <v>22</v>
      </c>
      <c r="E1" s="72"/>
      <c r="F1" s="72"/>
      <c r="G1" s="72"/>
      <c r="H1" s="72"/>
      <c r="I1" s="72"/>
      <c r="J1" s="72"/>
      <c r="K1" s="72"/>
      <c r="L1" s="72"/>
      <c r="M1" s="72"/>
      <c r="N1" s="72"/>
      <c r="O1" s="1"/>
      <c r="P1" s="1"/>
    </row>
    <row r="2" spans="1:21" ht="27.5" x14ac:dyDescent="0.55000000000000004">
      <c r="A2" s="4"/>
      <c r="B2" s="4"/>
      <c r="C2" s="4"/>
      <c r="D2" s="73" t="s">
        <v>24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4"/>
      <c r="P2" s="4"/>
      <c r="Q2" s="5"/>
      <c r="R2" s="5"/>
      <c r="S2" s="5"/>
      <c r="T2" s="5"/>
      <c r="U2" s="5"/>
    </row>
    <row r="3" spans="1:21" ht="15.5" x14ac:dyDescent="0.35">
      <c r="N3" s="41" t="s">
        <v>20</v>
      </c>
      <c r="O3" s="6"/>
      <c r="P3" s="41" t="s">
        <v>20</v>
      </c>
      <c r="Q3" s="7"/>
      <c r="R3" s="42" t="s">
        <v>18</v>
      </c>
      <c r="S3" s="7"/>
      <c r="T3" s="42" t="s">
        <v>18</v>
      </c>
      <c r="U3" s="7"/>
    </row>
    <row r="5" spans="1:21" ht="26" x14ac:dyDescent="0.6">
      <c r="A5" s="8" t="s">
        <v>0</v>
      </c>
      <c r="B5" s="8" t="s">
        <v>1</v>
      </c>
      <c r="C5" s="9" t="e">
        <f>COUNTIF(#REF!,"*7*")</f>
        <v>#REF!</v>
      </c>
      <c r="D5" s="8" t="s">
        <v>2</v>
      </c>
      <c r="E5" s="9" t="e">
        <f>COUNTIF(#REF!,"*8*")</f>
        <v>#REF!</v>
      </c>
      <c r="F5" s="8" t="s">
        <v>3</v>
      </c>
      <c r="G5" s="9" t="e">
        <f>COUNTIF(#REF!,"*9*")</f>
        <v>#REF!</v>
      </c>
      <c r="H5" s="8" t="s">
        <v>4</v>
      </c>
      <c r="I5" s="9" t="e">
        <f>COUNTIF(#REF!,"*10*")</f>
        <v>#REF!</v>
      </c>
      <c r="J5" s="8" t="s">
        <v>5</v>
      </c>
      <c r="K5" s="9" t="e">
        <f>COUNTIF(#REF!,"*11*")</f>
        <v>#REF!</v>
      </c>
      <c r="L5" s="8" t="s">
        <v>6</v>
      </c>
      <c r="M5" s="9" t="e">
        <f>COUNTIF(#REF!,"*12*")</f>
        <v>#REF!</v>
      </c>
      <c r="N5" s="8" t="s">
        <v>7</v>
      </c>
      <c r="O5" s="9" t="e">
        <f>COUNTIF(#REF!,"*15*")</f>
        <v>#REF!</v>
      </c>
      <c r="P5" s="8" t="s">
        <v>8</v>
      </c>
      <c r="Q5" s="10" t="e">
        <f>COUNTIF(#REF!,"*16*")</f>
        <v>#REF!</v>
      </c>
      <c r="R5" s="11"/>
      <c r="S5" s="10"/>
      <c r="T5" s="49" t="s">
        <v>28</v>
      </c>
      <c r="U5" s="10" t="e">
        <f>COUNTIF(#REF!,"*16*")</f>
        <v>#REF!</v>
      </c>
    </row>
    <row r="6" spans="1:21" ht="26" x14ac:dyDescent="0.6">
      <c r="A6" s="13">
        <v>43345</v>
      </c>
      <c r="B6" s="43" t="s">
        <v>25</v>
      </c>
      <c r="C6" s="15"/>
      <c r="D6" s="43" t="s">
        <v>25</v>
      </c>
      <c r="E6" s="15"/>
      <c r="F6" s="43" t="s">
        <v>25</v>
      </c>
      <c r="G6" s="15"/>
      <c r="H6" s="43" t="s">
        <v>25</v>
      </c>
      <c r="I6" s="15"/>
      <c r="J6" s="43" t="s">
        <v>25</v>
      </c>
      <c r="K6" s="15"/>
      <c r="L6" s="43" t="s">
        <v>25</v>
      </c>
      <c r="M6" s="15"/>
      <c r="N6" s="43" t="s">
        <v>25</v>
      </c>
      <c r="O6" s="16"/>
      <c r="P6" s="43" t="s">
        <v>25</v>
      </c>
      <c r="Q6" s="15"/>
      <c r="R6" s="43"/>
      <c r="S6" s="15"/>
      <c r="T6" s="43" t="s">
        <v>25</v>
      </c>
      <c r="U6" s="15"/>
    </row>
    <row r="7" spans="1:21" ht="26" x14ac:dyDescent="0.35">
      <c r="A7" s="13">
        <f t="shared" ref="A7:A30" si="0">A6+7</f>
        <v>43352</v>
      </c>
      <c r="B7" s="14" t="s">
        <v>16</v>
      </c>
      <c r="C7" s="15"/>
      <c r="D7" s="14" t="s">
        <v>16</v>
      </c>
      <c r="E7" s="15"/>
      <c r="F7" s="14" t="s">
        <v>16</v>
      </c>
      <c r="G7" s="15"/>
      <c r="H7" s="14" t="s">
        <v>16</v>
      </c>
      <c r="I7" s="15"/>
      <c r="J7" s="14" t="s">
        <v>16</v>
      </c>
      <c r="K7" s="15"/>
      <c r="L7" s="14" t="s">
        <v>16</v>
      </c>
      <c r="M7" s="18"/>
      <c r="N7" s="14" t="s">
        <v>16</v>
      </c>
      <c r="O7" s="19"/>
      <c r="P7" s="14" t="s">
        <v>16</v>
      </c>
      <c r="Q7" s="19"/>
      <c r="R7" s="14"/>
      <c r="S7" s="19"/>
      <c r="T7" s="14" t="s">
        <v>16</v>
      </c>
      <c r="U7" s="19"/>
    </row>
    <row r="8" spans="1:21" ht="26" x14ac:dyDescent="0.6">
      <c r="A8" s="13">
        <f t="shared" si="0"/>
        <v>43359</v>
      </c>
      <c r="B8" s="50" t="s">
        <v>16</v>
      </c>
      <c r="C8" s="15"/>
      <c r="D8" s="50" t="s">
        <v>16</v>
      </c>
      <c r="E8" s="15"/>
      <c r="F8" s="50" t="s">
        <v>16</v>
      </c>
      <c r="G8" s="15"/>
      <c r="H8" s="50" t="s">
        <v>16</v>
      </c>
      <c r="I8" s="15"/>
      <c r="J8" s="50" t="s">
        <v>16</v>
      </c>
      <c r="K8" s="15"/>
      <c r="L8" s="50" t="s">
        <v>16</v>
      </c>
      <c r="M8" s="15"/>
      <c r="N8" s="50" t="s">
        <v>16</v>
      </c>
      <c r="O8" s="20"/>
      <c r="P8" s="50" t="s">
        <v>16</v>
      </c>
      <c r="Q8" s="20"/>
      <c r="R8" s="50"/>
      <c r="S8" s="20"/>
      <c r="T8" s="50" t="s">
        <v>16</v>
      </c>
      <c r="U8" s="20"/>
    </row>
    <row r="9" spans="1:21" ht="26" x14ac:dyDescent="0.6">
      <c r="A9" s="13">
        <f>A8+7</f>
        <v>43366</v>
      </c>
      <c r="B9" s="50" t="s">
        <v>16</v>
      </c>
      <c r="C9" s="15"/>
      <c r="D9" s="50" t="s">
        <v>16</v>
      </c>
      <c r="E9" s="15"/>
      <c r="F9" s="50" t="s">
        <v>16</v>
      </c>
      <c r="G9" s="15"/>
      <c r="H9" s="50" t="s">
        <v>16</v>
      </c>
      <c r="I9" s="15"/>
      <c r="J9" s="50" t="s">
        <v>16</v>
      </c>
      <c r="K9" s="15"/>
      <c r="L9" s="50" t="s">
        <v>16</v>
      </c>
      <c r="M9" s="15"/>
      <c r="N9" s="50" t="s">
        <v>16</v>
      </c>
      <c r="O9" s="20"/>
      <c r="P9" s="50" t="s">
        <v>16</v>
      </c>
      <c r="Q9" s="20"/>
      <c r="R9" s="50"/>
      <c r="S9" s="20"/>
      <c r="T9" s="50" t="s">
        <v>16</v>
      </c>
      <c r="U9" s="20"/>
    </row>
    <row r="10" spans="1:21" ht="26" x14ac:dyDescent="0.6">
      <c r="A10" s="13">
        <f t="shared" si="0"/>
        <v>43373</v>
      </c>
      <c r="B10" s="18" t="s">
        <v>17</v>
      </c>
      <c r="C10" s="18" t="s">
        <v>9</v>
      </c>
      <c r="D10" s="18" t="s">
        <v>17</v>
      </c>
      <c r="E10" s="18" t="s">
        <v>9</v>
      </c>
      <c r="F10" s="18" t="s">
        <v>17</v>
      </c>
      <c r="G10" s="18" t="s">
        <v>9</v>
      </c>
      <c r="H10" s="18" t="s">
        <v>17</v>
      </c>
      <c r="I10" s="18" t="s">
        <v>9</v>
      </c>
      <c r="J10" s="18" t="s">
        <v>17</v>
      </c>
      <c r="K10" s="18" t="s">
        <v>9</v>
      </c>
      <c r="L10" s="18" t="s">
        <v>17</v>
      </c>
      <c r="M10" s="18" t="s">
        <v>9</v>
      </c>
      <c r="N10" s="21" t="s">
        <v>17</v>
      </c>
      <c r="O10" s="19" t="s">
        <v>15</v>
      </c>
      <c r="P10" s="21" t="s">
        <v>17</v>
      </c>
      <c r="Q10" s="19" t="s">
        <v>15</v>
      </c>
      <c r="R10" s="21"/>
      <c r="S10" s="19"/>
      <c r="T10" s="21" t="s">
        <v>17</v>
      </c>
      <c r="U10" s="19" t="s">
        <v>15</v>
      </c>
    </row>
    <row r="11" spans="1:21" ht="26" x14ac:dyDescent="0.6">
      <c r="A11" s="13">
        <f t="shared" si="0"/>
        <v>43380</v>
      </c>
      <c r="B11" s="50" t="s">
        <v>16</v>
      </c>
      <c r="C11" s="15"/>
      <c r="D11" s="50" t="s">
        <v>16</v>
      </c>
      <c r="E11" s="15"/>
      <c r="F11" s="50" t="s">
        <v>16</v>
      </c>
      <c r="G11" s="15"/>
      <c r="H11" s="50" t="s">
        <v>16</v>
      </c>
      <c r="I11" s="15"/>
      <c r="J11" s="50" t="s">
        <v>16</v>
      </c>
      <c r="K11" s="15"/>
      <c r="L11" s="50" t="s">
        <v>16</v>
      </c>
      <c r="M11" s="15"/>
      <c r="N11" s="50" t="s">
        <v>16</v>
      </c>
      <c r="O11" s="20"/>
      <c r="P11" s="21"/>
      <c r="Q11" s="19"/>
      <c r="R11" s="21"/>
      <c r="S11" s="19"/>
      <c r="T11" s="50" t="s">
        <v>16</v>
      </c>
      <c r="U11" s="53"/>
    </row>
    <row r="12" spans="1:21" ht="26" x14ac:dyDescent="0.6">
      <c r="A12" s="13">
        <f t="shared" si="0"/>
        <v>43387</v>
      </c>
      <c r="B12" s="54" t="s">
        <v>19</v>
      </c>
      <c r="C12" s="54" t="s">
        <v>15</v>
      </c>
      <c r="D12" s="54" t="s">
        <v>19</v>
      </c>
      <c r="E12" s="54" t="s">
        <v>15</v>
      </c>
      <c r="F12" s="54" t="s">
        <v>19</v>
      </c>
      <c r="G12" s="54" t="s">
        <v>15</v>
      </c>
      <c r="H12" s="54" t="s">
        <v>19</v>
      </c>
      <c r="I12" s="54" t="s">
        <v>15</v>
      </c>
      <c r="J12" s="54" t="s">
        <v>19</v>
      </c>
      <c r="K12" s="54" t="s">
        <v>15</v>
      </c>
      <c r="L12" s="54" t="s">
        <v>19</v>
      </c>
      <c r="M12" s="54" t="s">
        <v>15</v>
      </c>
      <c r="N12" s="18" t="s">
        <v>30</v>
      </c>
      <c r="O12" s="18" t="s">
        <v>9</v>
      </c>
      <c r="P12" s="18"/>
      <c r="Q12" s="18"/>
      <c r="R12" s="50"/>
      <c r="S12" s="20"/>
      <c r="T12" s="55" t="s">
        <v>39</v>
      </c>
      <c r="U12" s="56" t="s">
        <v>9</v>
      </c>
    </row>
    <row r="13" spans="1:21" ht="26" x14ac:dyDescent="0.6">
      <c r="A13" s="13">
        <f t="shared" si="0"/>
        <v>43394</v>
      </c>
      <c r="B13" s="54" t="s">
        <v>26</v>
      </c>
      <c r="C13" s="54" t="s">
        <v>15</v>
      </c>
      <c r="D13" s="54" t="s">
        <v>26</v>
      </c>
      <c r="E13" s="54" t="s">
        <v>15</v>
      </c>
      <c r="F13" s="54" t="s">
        <v>26</v>
      </c>
      <c r="G13" s="54" t="s">
        <v>15</v>
      </c>
      <c r="H13" s="54" t="s">
        <v>26</v>
      </c>
      <c r="I13" s="54" t="s">
        <v>15</v>
      </c>
      <c r="J13" s="54" t="s">
        <v>26</v>
      </c>
      <c r="K13" s="54" t="s">
        <v>15</v>
      </c>
      <c r="L13" s="54" t="s">
        <v>26</v>
      </c>
      <c r="M13" s="54" t="s">
        <v>15</v>
      </c>
      <c r="N13" s="53" t="s">
        <v>26</v>
      </c>
      <c r="O13" s="53" t="s">
        <v>9</v>
      </c>
      <c r="P13" s="53" t="s">
        <v>26</v>
      </c>
      <c r="Q13" s="53" t="s">
        <v>9</v>
      </c>
      <c r="R13" s="53"/>
      <c r="S13" s="52"/>
      <c r="T13" s="50" t="s">
        <v>16</v>
      </c>
      <c r="U13" s="53"/>
    </row>
    <row r="14" spans="1:21" ht="26" x14ac:dyDescent="0.6">
      <c r="A14" s="13">
        <f t="shared" si="0"/>
        <v>43401</v>
      </c>
      <c r="B14" s="50" t="s">
        <v>16</v>
      </c>
      <c r="C14" s="15"/>
      <c r="D14" s="50" t="s">
        <v>16</v>
      </c>
      <c r="E14" s="15"/>
      <c r="F14" s="50" t="s">
        <v>16</v>
      </c>
      <c r="G14" s="15"/>
      <c r="H14" s="50" t="s">
        <v>16</v>
      </c>
      <c r="I14" s="15"/>
      <c r="J14" s="50" t="s">
        <v>16</v>
      </c>
      <c r="K14" s="15"/>
      <c r="L14" s="54" t="s">
        <v>30</v>
      </c>
      <c r="M14" s="54" t="s">
        <v>15</v>
      </c>
      <c r="N14" s="50" t="s">
        <v>16</v>
      </c>
      <c r="O14" s="15"/>
      <c r="P14" s="50" t="s">
        <v>16</v>
      </c>
      <c r="Q14" s="15"/>
      <c r="R14" s="50"/>
      <c r="S14" s="15"/>
      <c r="T14" s="55" t="s">
        <v>35</v>
      </c>
      <c r="U14" s="56" t="s">
        <v>9</v>
      </c>
    </row>
    <row r="15" spans="1:21" ht="26" x14ac:dyDescent="0.6">
      <c r="A15" s="13">
        <f t="shared" si="0"/>
        <v>43408</v>
      </c>
      <c r="B15" s="23" t="s">
        <v>13</v>
      </c>
      <c r="C15" s="23"/>
      <c r="D15" s="23" t="s">
        <v>13</v>
      </c>
      <c r="E15" s="23"/>
      <c r="F15" s="23" t="s">
        <v>13</v>
      </c>
      <c r="G15" s="23"/>
      <c r="H15" s="23" t="s">
        <v>13</v>
      </c>
      <c r="I15" s="23"/>
      <c r="J15" s="23" t="s">
        <v>13</v>
      </c>
      <c r="K15" s="23"/>
      <c r="L15" s="23" t="s">
        <v>14</v>
      </c>
      <c r="M15" s="23"/>
      <c r="N15" s="23" t="s">
        <v>13</v>
      </c>
      <c r="O15" s="23"/>
      <c r="P15" s="23" t="s">
        <v>13</v>
      </c>
      <c r="Q15" s="24"/>
      <c r="R15" s="24"/>
      <c r="S15" s="24"/>
      <c r="T15" s="24" t="s">
        <v>13</v>
      </c>
      <c r="U15" s="24"/>
    </row>
    <row r="16" spans="1:21" ht="26" x14ac:dyDescent="0.6">
      <c r="A16" s="13">
        <f t="shared" si="0"/>
        <v>43415</v>
      </c>
      <c r="B16" s="61" t="s">
        <v>31</v>
      </c>
      <c r="C16" s="61" t="s">
        <v>15</v>
      </c>
      <c r="D16" s="61" t="s">
        <v>31</v>
      </c>
      <c r="E16" s="61" t="s">
        <v>15</v>
      </c>
      <c r="F16" s="61" t="s">
        <v>31</v>
      </c>
      <c r="G16" s="61" t="s">
        <v>15</v>
      </c>
      <c r="H16" s="61" t="s">
        <v>31</v>
      </c>
      <c r="I16" s="61" t="s">
        <v>15</v>
      </c>
      <c r="J16" s="61" t="s">
        <v>31</v>
      </c>
      <c r="K16" s="61" t="s">
        <v>15</v>
      </c>
      <c r="L16" s="61" t="s">
        <v>31</v>
      </c>
      <c r="M16" s="61" t="s">
        <v>15</v>
      </c>
      <c r="N16" s="53" t="s">
        <v>32</v>
      </c>
      <c r="O16" s="53" t="s">
        <v>9</v>
      </c>
      <c r="P16" s="50" t="s">
        <v>16</v>
      </c>
      <c r="Q16" s="20"/>
      <c r="R16" s="50"/>
      <c r="S16" s="20"/>
      <c r="T16" s="50" t="s">
        <v>16</v>
      </c>
      <c r="U16" s="20"/>
    </row>
    <row r="17" spans="1:26" ht="26" x14ac:dyDescent="0.6">
      <c r="A17" s="13">
        <f t="shared" si="0"/>
        <v>43422</v>
      </c>
      <c r="B17" s="50" t="s">
        <v>16</v>
      </c>
      <c r="C17" s="19"/>
      <c r="D17" s="50" t="s">
        <v>16</v>
      </c>
      <c r="E17" s="19"/>
      <c r="F17" s="50" t="s">
        <v>16</v>
      </c>
      <c r="G17" s="19"/>
      <c r="H17" s="50" t="s">
        <v>16</v>
      </c>
      <c r="I17" s="19"/>
      <c r="J17" s="50" t="s">
        <v>16</v>
      </c>
      <c r="K17" s="19"/>
      <c r="L17" s="50" t="s">
        <v>16</v>
      </c>
      <c r="M17" s="19"/>
      <c r="N17" s="50" t="s">
        <v>16</v>
      </c>
      <c r="O17" s="20"/>
      <c r="P17" s="50" t="s">
        <v>16</v>
      </c>
      <c r="Q17" s="18"/>
      <c r="R17" s="18"/>
      <c r="S17" s="18"/>
      <c r="T17" s="18" t="s">
        <v>33</v>
      </c>
      <c r="U17" s="18" t="s">
        <v>9</v>
      </c>
    </row>
    <row r="18" spans="1:26" s="12" customFormat="1" ht="26" x14ac:dyDescent="0.6">
      <c r="A18" s="27">
        <f t="shared" si="0"/>
        <v>43429</v>
      </c>
      <c r="B18" s="19" t="s">
        <v>41</v>
      </c>
      <c r="C18" s="19" t="s">
        <v>15</v>
      </c>
      <c r="D18" s="19" t="s">
        <v>41</v>
      </c>
      <c r="E18" s="19" t="s">
        <v>15</v>
      </c>
      <c r="F18" s="19" t="s">
        <v>41</v>
      </c>
      <c r="G18" s="19" t="s">
        <v>15</v>
      </c>
      <c r="H18" s="19" t="s">
        <v>41</v>
      </c>
      <c r="I18" s="19" t="s">
        <v>15</v>
      </c>
      <c r="J18" s="19" t="s">
        <v>41</v>
      </c>
      <c r="K18" s="19" t="s">
        <v>15</v>
      </c>
      <c r="L18" s="19" t="s">
        <v>41</v>
      </c>
      <c r="M18" s="19" t="s">
        <v>15</v>
      </c>
      <c r="N18" s="62" t="s">
        <v>31</v>
      </c>
      <c r="O18" s="63" t="s">
        <v>9</v>
      </c>
      <c r="P18" s="50" t="s">
        <v>16</v>
      </c>
      <c r="Q18" s="20"/>
      <c r="R18" s="50"/>
      <c r="S18" s="20"/>
      <c r="T18" s="19" t="s">
        <v>34</v>
      </c>
      <c r="U18" s="65" t="s">
        <v>15</v>
      </c>
    </row>
    <row r="19" spans="1:26" ht="26" x14ac:dyDescent="0.6">
      <c r="A19" s="13">
        <f t="shared" si="0"/>
        <v>43436</v>
      </c>
      <c r="B19" s="50" t="s">
        <v>16</v>
      </c>
      <c r="C19" s="19"/>
      <c r="D19" s="50" t="s">
        <v>16</v>
      </c>
      <c r="E19" s="19"/>
      <c r="F19" s="50" t="s">
        <v>16</v>
      </c>
      <c r="G19" s="19"/>
      <c r="H19" s="50" t="s">
        <v>16</v>
      </c>
      <c r="I19" s="19"/>
      <c r="J19" s="50" t="s">
        <v>16</v>
      </c>
      <c r="K19" s="19"/>
      <c r="L19" s="50" t="s">
        <v>16</v>
      </c>
      <c r="M19" s="19"/>
      <c r="N19" s="19" t="s">
        <v>26</v>
      </c>
      <c r="O19" s="65" t="s">
        <v>15</v>
      </c>
      <c r="P19" s="50" t="s">
        <v>16</v>
      </c>
      <c r="Q19" s="19"/>
      <c r="R19" s="19"/>
      <c r="S19" s="19"/>
      <c r="T19" s="64" t="s">
        <v>31</v>
      </c>
      <c r="U19" s="64" t="s">
        <v>9</v>
      </c>
    </row>
    <row r="20" spans="1:26" ht="26" x14ac:dyDescent="0.6">
      <c r="A20" s="13">
        <f t="shared" si="0"/>
        <v>43443</v>
      </c>
      <c r="B20" s="55" t="s">
        <v>32</v>
      </c>
      <c r="C20" s="55" t="s">
        <v>9</v>
      </c>
      <c r="D20" s="55" t="s">
        <v>32</v>
      </c>
      <c r="E20" s="55" t="s">
        <v>9</v>
      </c>
      <c r="F20" s="55" t="s">
        <v>32</v>
      </c>
      <c r="G20" s="55" t="s">
        <v>9</v>
      </c>
      <c r="H20" s="55" t="s">
        <v>32</v>
      </c>
      <c r="I20" s="55" t="s">
        <v>9</v>
      </c>
      <c r="J20" s="55" t="s">
        <v>32</v>
      </c>
      <c r="K20" s="55" t="s">
        <v>9</v>
      </c>
      <c r="L20" s="55" t="s">
        <v>32</v>
      </c>
      <c r="M20" s="55" t="s">
        <v>9</v>
      </c>
      <c r="N20" s="50" t="s">
        <v>16</v>
      </c>
      <c r="O20" s="20"/>
      <c r="P20" s="50" t="s">
        <v>16</v>
      </c>
      <c r="Q20" s="15"/>
      <c r="R20" s="50"/>
      <c r="S20" s="15"/>
      <c r="T20" s="19" t="s">
        <v>29</v>
      </c>
      <c r="U20" s="21" t="s">
        <v>15</v>
      </c>
      <c r="Z20" s="29"/>
    </row>
    <row r="21" spans="1:26" s="45" customFormat="1" ht="26" x14ac:dyDescent="0.35">
      <c r="A21" s="44">
        <f t="shared" si="0"/>
        <v>43450</v>
      </c>
      <c r="B21" s="50" t="s">
        <v>16</v>
      </c>
      <c r="C21" s="19"/>
      <c r="D21" s="50" t="s">
        <v>16</v>
      </c>
      <c r="E21" s="19"/>
      <c r="F21" s="50" t="s">
        <v>16</v>
      </c>
      <c r="G21" s="19"/>
      <c r="H21" s="50" t="s">
        <v>16</v>
      </c>
      <c r="I21" s="19"/>
      <c r="J21" s="50" t="s">
        <v>16</v>
      </c>
      <c r="K21" s="19"/>
      <c r="L21" s="50" t="s">
        <v>16</v>
      </c>
      <c r="M21" s="19"/>
      <c r="N21" s="18" t="s">
        <v>21</v>
      </c>
      <c r="O21" s="18" t="s">
        <v>9</v>
      </c>
      <c r="P21" s="50" t="s">
        <v>16</v>
      </c>
      <c r="Q21" s="18"/>
      <c r="R21" s="18"/>
      <c r="S21" s="18"/>
      <c r="T21" s="18" t="s">
        <v>21</v>
      </c>
      <c r="U21" s="18" t="s">
        <v>9</v>
      </c>
    </row>
    <row r="22" spans="1:26" ht="26" x14ac:dyDescent="0.35">
      <c r="A22" s="13">
        <f>A21+7</f>
        <v>43457</v>
      </c>
      <c r="B22" s="24" t="s">
        <v>10</v>
      </c>
      <c r="C22" s="24"/>
      <c r="D22" s="24" t="s">
        <v>10</v>
      </c>
      <c r="E22" s="24"/>
      <c r="F22" s="24" t="s">
        <v>10</v>
      </c>
      <c r="G22" s="24"/>
      <c r="H22" s="24" t="s">
        <v>10</v>
      </c>
      <c r="I22" s="24"/>
      <c r="J22" s="24" t="s">
        <v>10</v>
      </c>
      <c r="K22" s="24"/>
      <c r="L22" s="24" t="s">
        <v>10</v>
      </c>
      <c r="M22" s="24"/>
      <c r="N22" s="24" t="s">
        <v>10</v>
      </c>
      <c r="O22" s="24"/>
      <c r="P22" s="24" t="s">
        <v>10</v>
      </c>
      <c r="Q22" s="24"/>
      <c r="R22" s="24"/>
      <c r="S22" s="24"/>
      <c r="T22" s="24" t="s">
        <v>10</v>
      </c>
      <c r="U22" s="24"/>
    </row>
    <row r="23" spans="1:26" ht="26" x14ac:dyDescent="0.35">
      <c r="A23" s="13">
        <f>A22+7</f>
        <v>43464</v>
      </c>
      <c r="B23" s="24" t="s">
        <v>11</v>
      </c>
      <c r="C23" s="24"/>
      <c r="D23" s="24" t="s">
        <v>11</v>
      </c>
      <c r="E23" s="24"/>
      <c r="F23" s="24" t="s">
        <v>11</v>
      </c>
      <c r="G23" s="24"/>
      <c r="H23" s="24" t="s">
        <v>11</v>
      </c>
      <c r="I23" s="24"/>
      <c r="J23" s="24" t="s">
        <v>11</v>
      </c>
      <c r="K23" s="24"/>
      <c r="L23" s="24" t="s">
        <v>11</v>
      </c>
      <c r="M23" s="24"/>
      <c r="N23" s="24" t="s">
        <v>11</v>
      </c>
      <c r="O23" s="30"/>
      <c r="P23" s="24" t="s">
        <v>11</v>
      </c>
      <c r="Q23" s="24"/>
      <c r="R23" s="24"/>
      <c r="S23" s="24"/>
      <c r="T23" s="24" t="s">
        <v>11</v>
      </c>
      <c r="U23" s="24"/>
    </row>
    <row r="24" spans="1:26" ht="26" x14ac:dyDescent="0.6">
      <c r="A24" s="13">
        <f t="shared" si="0"/>
        <v>43471</v>
      </c>
      <c r="B24" s="21" t="s">
        <v>17</v>
      </c>
      <c r="C24" s="19" t="s">
        <v>15</v>
      </c>
      <c r="D24" s="21" t="s">
        <v>17</v>
      </c>
      <c r="E24" s="19" t="s">
        <v>15</v>
      </c>
      <c r="F24" s="21" t="s">
        <v>17</v>
      </c>
      <c r="G24" s="19" t="s">
        <v>15</v>
      </c>
      <c r="H24" s="21" t="s">
        <v>17</v>
      </c>
      <c r="I24" s="19" t="s">
        <v>15</v>
      </c>
      <c r="J24" s="21" t="s">
        <v>17</v>
      </c>
      <c r="K24" s="19" t="s">
        <v>15</v>
      </c>
      <c r="L24" s="21" t="s">
        <v>17</v>
      </c>
      <c r="M24" s="19" t="s">
        <v>15</v>
      </c>
      <c r="N24" s="18" t="s">
        <v>17</v>
      </c>
      <c r="O24" s="18" t="s">
        <v>9</v>
      </c>
      <c r="P24" s="18" t="s">
        <v>17</v>
      </c>
      <c r="Q24" s="18" t="s">
        <v>9</v>
      </c>
      <c r="R24" s="18"/>
      <c r="S24" s="18"/>
      <c r="T24" s="18" t="s">
        <v>17</v>
      </c>
      <c r="U24" s="18" t="s">
        <v>9</v>
      </c>
    </row>
    <row r="25" spans="1:26" ht="26" x14ac:dyDescent="0.6">
      <c r="A25" s="13">
        <f t="shared" si="0"/>
        <v>43478</v>
      </c>
      <c r="B25" s="55" t="s">
        <v>35</v>
      </c>
      <c r="C25" s="55" t="s">
        <v>9</v>
      </c>
      <c r="D25" s="55" t="s">
        <v>35</v>
      </c>
      <c r="E25" s="55" t="s">
        <v>9</v>
      </c>
      <c r="F25" s="55" t="s">
        <v>35</v>
      </c>
      <c r="G25" s="55" t="s">
        <v>9</v>
      </c>
      <c r="H25" s="55" t="s">
        <v>35</v>
      </c>
      <c r="I25" s="55" t="s">
        <v>9</v>
      </c>
      <c r="J25" s="55" t="s">
        <v>35</v>
      </c>
      <c r="K25" s="55" t="s">
        <v>9</v>
      </c>
      <c r="L25" s="55" t="s">
        <v>35</v>
      </c>
      <c r="M25" s="55" t="s">
        <v>9</v>
      </c>
      <c r="N25" s="50" t="s">
        <v>16</v>
      </c>
      <c r="O25" s="18"/>
      <c r="P25" s="50" t="s">
        <v>16</v>
      </c>
      <c r="Q25" s="18"/>
      <c r="R25" s="50"/>
      <c r="S25" s="18"/>
      <c r="T25" s="54" t="s">
        <v>19</v>
      </c>
      <c r="U25" s="19" t="s">
        <v>15</v>
      </c>
    </row>
    <row r="26" spans="1:26" ht="26" x14ac:dyDescent="0.35">
      <c r="A26" s="13">
        <f t="shared" si="0"/>
        <v>43485</v>
      </c>
      <c r="B26" s="50" t="s">
        <v>16</v>
      </c>
      <c r="C26" s="31"/>
      <c r="D26" s="50" t="s">
        <v>16</v>
      </c>
      <c r="E26" s="31"/>
      <c r="F26" s="50" t="s">
        <v>16</v>
      </c>
      <c r="G26" s="31"/>
      <c r="H26" s="50" t="s">
        <v>16</v>
      </c>
      <c r="I26" s="31"/>
      <c r="J26" s="50" t="s">
        <v>16</v>
      </c>
      <c r="K26" s="31"/>
      <c r="L26" s="50" t="s">
        <v>16</v>
      </c>
      <c r="M26" s="31"/>
      <c r="N26" s="50" t="s">
        <v>16</v>
      </c>
      <c r="O26" s="18"/>
      <c r="P26" s="50" t="s">
        <v>16</v>
      </c>
      <c r="Q26" s="18"/>
      <c r="R26" s="50"/>
      <c r="S26" s="18"/>
      <c r="T26" s="50" t="s">
        <v>16</v>
      </c>
      <c r="U26" s="18"/>
    </row>
    <row r="27" spans="1:26" ht="26" x14ac:dyDescent="0.6">
      <c r="A27" s="13">
        <f t="shared" si="0"/>
        <v>43492</v>
      </c>
      <c r="B27" s="53" t="s">
        <v>19</v>
      </c>
      <c r="C27" s="26" t="s">
        <v>9</v>
      </c>
      <c r="D27" s="53" t="s">
        <v>19</v>
      </c>
      <c r="E27" s="26" t="s">
        <v>9</v>
      </c>
      <c r="F27" s="53" t="s">
        <v>19</v>
      </c>
      <c r="G27" s="26" t="s">
        <v>9</v>
      </c>
      <c r="H27" s="53" t="s">
        <v>19</v>
      </c>
      <c r="I27" s="26" t="s">
        <v>9</v>
      </c>
      <c r="J27" s="53" t="s">
        <v>19</v>
      </c>
      <c r="K27" s="26" t="s">
        <v>9</v>
      </c>
      <c r="L27" s="53" t="s">
        <v>19</v>
      </c>
      <c r="M27" s="26" t="s">
        <v>9</v>
      </c>
      <c r="N27" s="19" t="s">
        <v>36</v>
      </c>
      <c r="O27" s="57" t="s">
        <v>15</v>
      </c>
      <c r="P27" s="50" t="s">
        <v>16</v>
      </c>
      <c r="Q27" s="18"/>
      <c r="R27" s="50"/>
      <c r="S27" s="18"/>
      <c r="T27" s="58" t="s">
        <v>31</v>
      </c>
      <c r="U27" s="19" t="s">
        <v>15</v>
      </c>
    </row>
    <row r="28" spans="1:26" ht="26" x14ac:dyDescent="0.35">
      <c r="A28" s="13">
        <f t="shared" si="0"/>
        <v>43499</v>
      </c>
      <c r="B28" s="50" t="s">
        <v>16</v>
      </c>
      <c r="C28" s="31"/>
      <c r="D28" s="50" t="s">
        <v>16</v>
      </c>
      <c r="E28" s="31"/>
      <c r="F28" s="50" t="s">
        <v>16</v>
      </c>
      <c r="G28" s="31"/>
      <c r="H28" s="50" t="s">
        <v>16</v>
      </c>
      <c r="I28" s="31"/>
      <c r="J28" s="50" t="s">
        <v>16</v>
      </c>
      <c r="K28" s="31"/>
      <c r="L28" s="50" t="s">
        <v>16</v>
      </c>
      <c r="M28" s="31"/>
      <c r="N28" s="18" t="s">
        <v>34</v>
      </c>
      <c r="O28" s="18" t="s">
        <v>9</v>
      </c>
      <c r="P28" s="50" t="s">
        <v>16</v>
      </c>
      <c r="Q28" s="18"/>
      <c r="R28" s="18"/>
      <c r="S28" s="18"/>
      <c r="T28" s="19" t="s">
        <v>35</v>
      </c>
      <c r="U28" s="19" t="s">
        <v>15</v>
      </c>
    </row>
    <row r="29" spans="1:26" ht="26" x14ac:dyDescent="0.6">
      <c r="A29" s="13">
        <f t="shared" si="0"/>
        <v>43506</v>
      </c>
      <c r="B29" s="53" t="s">
        <v>26</v>
      </c>
      <c r="C29" s="26" t="s">
        <v>9</v>
      </c>
      <c r="D29" s="53" t="s">
        <v>26</v>
      </c>
      <c r="E29" s="26" t="s">
        <v>9</v>
      </c>
      <c r="F29" s="53" t="s">
        <v>26</v>
      </c>
      <c r="G29" s="26" t="s">
        <v>9</v>
      </c>
      <c r="H29" s="53" t="s">
        <v>26</v>
      </c>
      <c r="I29" s="26" t="s">
        <v>9</v>
      </c>
      <c r="J29" s="53" t="s">
        <v>26</v>
      </c>
      <c r="K29" s="26" t="s">
        <v>9</v>
      </c>
      <c r="L29" s="53" t="s">
        <v>26</v>
      </c>
      <c r="M29" s="26" t="s">
        <v>9</v>
      </c>
      <c r="N29" s="19" t="s">
        <v>26</v>
      </c>
      <c r="O29" s="28" t="s">
        <v>15</v>
      </c>
      <c r="P29" s="19" t="s">
        <v>26</v>
      </c>
      <c r="Q29" s="28" t="s">
        <v>15</v>
      </c>
      <c r="R29" s="53"/>
      <c r="S29" s="31"/>
      <c r="T29" s="53" t="s">
        <v>21</v>
      </c>
      <c r="U29" s="18" t="s">
        <v>9</v>
      </c>
    </row>
    <row r="30" spans="1:26" ht="26" x14ac:dyDescent="0.6">
      <c r="A30" s="13">
        <f t="shared" si="0"/>
        <v>43513</v>
      </c>
      <c r="B30" s="60" t="s">
        <v>31</v>
      </c>
      <c r="C30" s="26" t="s">
        <v>9</v>
      </c>
      <c r="D30" s="60" t="s">
        <v>31</v>
      </c>
      <c r="E30" s="26" t="s">
        <v>9</v>
      </c>
      <c r="F30" s="60" t="s">
        <v>31</v>
      </c>
      <c r="G30" s="26" t="s">
        <v>9</v>
      </c>
      <c r="H30" s="60" t="s">
        <v>31</v>
      </c>
      <c r="I30" s="26" t="s">
        <v>9</v>
      </c>
      <c r="J30" s="60" t="s">
        <v>31</v>
      </c>
      <c r="K30" s="26" t="s">
        <v>9</v>
      </c>
      <c r="L30" s="60" t="s">
        <v>31</v>
      </c>
      <c r="M30" s="26" t="s">
        <v>9</v>
      </c>
      <c r="N30" s="53" t="s">
        <v>21</v>
      </c>
      <c r="O30" s="18" t="s">
        <v>9</v>
      </c>
      <c r="P30" s="50" t="s">
        <v>16</v>
      </c>
      <c r="Q30" s="51"/>
      <c r="R30" s="50"/>
      <c r="S30" s="51"/>
      <c r="T30" s="54" t="s">
        <v>33</v>
      </c>
      <c r="U30" s="21" t="s">
        <v>15</v>
      </c>
    </row>
    <row r="31" spans="1:26" ht="26" x14ac:dyDescent="0.6">
      <c r="A31" s="13">
        <f>A30+7</f>
        <v>43520</v>
      </c>
      <c r="B31" s="50" t="s">
        <v>16</v>
      </c>
      <c r="C31" s="51"/>
      <c r="D31" s="50" t="s">
        <v>16</v>
      </c>
      <c r="E31" s="51"/>
      <c r="F31" s="50" t="s">
        <v>16</v>
      </c>
      <c r="G31" s="51"/>
      <c r="H31" s="50" t="s">
        <v>16</v>
      </c>
      <c r="I31" s="51"/>
      <c r="J31" s="50" t="s">
        <v>16</v>
      </c>
      <c r="K31" s="51"/>
      <c r="L31" s="50" t="s">
        <v>16</v>
      </c>
      <c r="M31" s="51"/>
      <c r="N31" s="59" t="s">
        <v>31</v>
      </c>
      <c r="O31" s="21" t="s">
        <v>15</v>
      </c>
      <c r="P31" s="50" t="s">
        <v>16</v>
      </c>
      <c r="Q31" s="21"/>
      <c r="R31" s="54"/>
      <c r="S31" s="21"/>
      <c r="T31" s="54" t="s">
        <v>39</v>
      </c>
      <c r="U31" s="21" t="s">
        <v>15</v>
      </c>
    </row>
    <row r="32" spans="1:26" ht="26" x14ac:dyDescent="0.35">
      <c r="A32" s="13">
        <f t="shared" ref="A32" si="1">A31+7</f>
        <v>43527</v>
      </c>
      <c r="B32" s="55" t="s">
        <v>36</v>
      </c>
      <c r="C32" s="55" t="s">
        <v>9</v>
      </c>
      <c r="D32" s="55" t="s">
        <v>36</v>
      </c>
      <c r="E32" s="55" t="s">
        <v>9</v>
      </c>
      <c r="F32" s="55" t="s">
        <v>36</v>
      </c>
      <c r="G32" s="55" t="s">
        <v>9</v>
      </c>
      <c r="H32" s="50" t="s">
        <v>16</v>
      </c>
      <c r="I32" s="55"/>
      <c r="J32" s="55" t="s">
        <v>36</v>
      </c>
      <c r="K32" s="55" t="s">
        <v>9</v>
      </c>
      <c r="L32" s="50" t="s">
        <v>44</v>
      </c>
      <c r="M32" s="55"/>
      <c r="N32" s="50" t="s">
        <v>16</v>
      </c>
      <c r="O32" s="18"/>
      <c r="P32" s="50" t="s">
        <v>16</v>
      </c>
      <c r="Q32" s="18"/>
      <c r="R32" s="50"/>
      <c r="S32" s="18"/>
      <c r="T32" s="53" t="s">
        <v>46</v>
      </c>
      <c r="U32" s="18" t="s">
        <v>9</v>
      </c>
    </row>
    <row r="33" spans="1:23" ht="26" x14ac:dyDescent="0.6">
      <c r="A33" s="46">
        <v>43534</v>
      </c>
      <c r="B33" s="50" t="s">
        <v>16</v>
      </c>
      <c r="C33" s="51"/>
      <c r="D33" s="50" t="s">
        <v>16</v>
      </c>
      <c r="E33" s="51"/>
      <c r="F33" s="50" t="s">
        <v>16</v>
      </c>
      <c r="G33" s="51"/>
      <c r="H33" s="50" t="s">
        <v>16</v>
      </c>
      <c r="I33" s="51"/>
      <c r="J33" s="19" t="s">
        <v>42</v>
      </c>
      <c r="K33" s="28" t="s">
        <v>15</v>
      </c>
      <c r="L33" s="19" t="s">
        <v>43</v>
      </c>
      <c r="M33" s="28" t="s">
        <v>15</v>
      </c>
      <c r="N33" s="54" t="s">
        <v>30</v>
      </c>
      <c r="O33" s="21" t="s">
        <v>15</v>
      </c>
      <c r="P33" s="50" t="s">
        <v>16</v>
      </c>
      <c r="Q33" s="21"/>
      <c r="R33" s="54"/>
      <c r="S33" s="21"/>
      <c r="T33" s="19" t="s">
        <v>35</v>
      </c>
      <c r="U33" s="21" t="s">
        <v>15</v>
      </c>
    </row>
    <row r="34" spans="1:23" ht="26" x14ac:dyDescent="0.35">
      <c r="A34" s="46">
        <v>43541</v>
      </c>
      <c r="B34" s="68"/>
      <c r="C34" s="67"/>
      <c r="D34" s="69" t="s">
        <v>40</v>
      </c>
      <c r="E34" s="67"/>
      <c r="F34" s="66"/>
      <c r="G34" s="67"/>
      <c r="H34" s="66"/>
      <c r="I34" s="67"/>
      <c r="J34" s="66"/>
      <c r="K34" s="67"/>
      <c r="L34" s="66"/>
      <c r="M34" s="67"/>
      <c r="N34" s="19" t="s">
        <v>21</v>
      </c>
      <c r="O34" s="19" t="s">
        <v>15</v>
      </c>
      <c r="P34" s="50" t="s">
        <v>16</v>
      </c>
      <c r="Q34" s="51"/>
      <c r="R34" s="50"/>
      <c r="S34" s="51"/>
      <c r="T34" s="53" t="s">
        <v>29</v>
      </c>
      <c r="U34" s="18" t="s">
        <v>9</v>
      </c>
    </row>
    <row r="35" spans="1:23" ht="26" x14ac:dyDescent="0.35">
      <c r="A35" s="46">
        <v>43548</v>
      </c>
      <c r="B35" s="53" t="s">
        <v>45</v>
      </c>
      <c r="C35" s="70" t="s">
        <v>9</v>
      </c>
      <c r="D35" s="53" t="s">
        <v>45</v>
      </c>
      <c r="E35" s="70" t="s">
        <v>9</v>
      </c>
      <c r="F35" s="53" t="s">
        <v>45</v>
      </c>
      <c r="G35" s="70" t="s">
        <v>9</v>
      </c>
      <c r="H35" s="53" t="s">
        <v>45</v>
      </c>
      <c r="I35" s="70" t="s">
        <v>9</v>
      </c>
      <c r="J35" s="53" t="s">
        <v>45</v>
      </c>
      <c r="K35" s="70" t="s">
        <v>9</v>
      </c>
      <c r="L35" s="53" t="s">
        <v>30</v>
      </c>
      <c r="M35" s="70" t="s">
        <v>9</v>
      </c>
      <c r="N35" s="50" t="s">
        <v>16</v>
      </c>
      <c r="O35" s="51"/>
      <c r="P35" s="50" t="s">
        <v>16</v>
      </c>
      <c r="Q35" s="51"/>
      <c r="R35" s="50"/>
      <c r="S35" s="51"/>
      <c r="T35" s="50" t="s">
        <v>16</v>
      </c>
      <c r="U35" s="51"/>
    </row>
    <row r="36" spans="1:23" s="12" customFormat="1" ht="26" x14ac:dyDescent="0.6">
      <c r="A36" s="47">
        <v>43555</v>
      </c>
      <c r="B36" s="50" t="s">
        <v>16</v>
      </c>
      <c r="C36" s="51"/>
      <c r="D36" s="50" t="s">
        <v>16</v>
      </c>
      <c r="E36" s="51"/>
      <c r="F36" s="50" t="s">
        <v>16</v>
      </c>
      <c r="G36" s="51"/>
      <c r="H36" s="53" t="s">
        <v>32</v>
      </c>
      <c r="I36" s="70" t="s">
        <v>9</v>
      </c>
      <c r="J36" s="50" t="s">
        <v>16</v>
      </c>
      <c r="K36" s="51"/>
      <c r="L36" s="50" t="s">
        <v>16</v>
      </c>
      <c r="M36" s="51"/>
      <c r="N36" s="50" t="s">
        <v>16</v>
      </c>
      <c r="O36" s="51"/>
      <c r="P36" s="50" t="s">
        <v>16</v>
      </c>
      <c r="Q36" s="51"/>
      <c r="R36" s="53"/>
      <c r="S36" s="26"/>
      <c r="T36" s="19" t="s">
        <v>21</v>
      </c>
      <c r="U36" s="19" t="s">
        <v>15</v>
      </c>
    </row>
    <row r="37" spans="1:23" ht="26" x14ac:dyDescent="0.6">
      <c r="A37" s="46">
        <v>43562</v>
      </c>
      <c r="B37" s="33"/>
      <c r="C37" s="34"/>
      <c r="D37" s="35"/>
      <c r="E37" s="34"/>
      <c r="F37" s="34"/>
      <c r="G37" s="34"/>
      <c r="H37" s="35" t="s">
        <v>27</v>
      </c>
      <c r="I37" s="34"/>
      <c r="J37" s="34"/>
      <c r="K37" s="34"/>
      <c r="L37" s="36"/>
      <c r="M37" s="30"/>
      <c r="N37" s="55" t="s">
        <v>36</v>
      </c>
      <c r="O37" s="55" t="s">
        <v>9</v>
      </c>
      <c r="P37" s="50" t="s">
        <v>16</v>
      </c>
      <c r="Q37" s="31"/>
      <c r="R37" s="53"/>
      <c r="S37" s="31"/>
      <c r="T37" s="50" t="s">
        <v>16</v>
      </c>
      <c r="U37" s="31"/>
      <c r="V37" s="17"/>
      <c r="W37" s="29"/>
    </row>
    <row r="38" spans="1:23" ht="26" x14ac:dyDescent="0.35">
      <c r="A38" s="46">
        <v>43569</v>
      </c>
      <c r="B38" s="19" t="s">
        <v>37</v>
      </c>
      <c r="C38" s="19" t="s">
        <v>15</v>
      </c>
      <c r="D38" s="19" t="s">
        <v>37</v>
      </c>
      <c r="E38" s="19" t="s">
        <v>15</v>
      </c>
      <c r="F38" s="19" t="s">
        <v>37</v>
      </c>
      <c r="G38" s="19" t="s">
        <v>15</v>
      </c>
      <c r="H38" s="19" t="s">
        <v>37</v>
      </c>
      <c r="I38" s="19" t="s">
        <v>15</v>
      </c>
      <c r="J38" s="19" t="s">
        <v>37</v>
      </c>
      <c r="K38" s="19" t="s">
        <v>15</v>
      </c>
      <c r="L38" s="19" t="s">
        <v>37</v>
      </c>
      <c r="M38" s="19" t="s">
        <v>15</v>
      </c>
      <c r="N38" s="50" t="s">
        <v>16</v>
      </c>
      <c r="O38" s="32"/>
      <c r="P38" s="50" t="s">
        <v>16</v>
      </c>
      <c r="Q38" s="32"/>
      <c r="R38" s="19"/>
      <c r="S38" s="19"/>
      <c r="T38" s="55" t="s">
        <v>38</v>
      </c>
      <c r="U38" s="55" t="s">
        <v>9</v>
      </c>
    </row>
    <row r="39" spans="1:23" ht="26" x14ac:dyDescent="0.35">
      <c r="A39" s="46">
        <v>43576</v>
      </c>
      <c r="B39" s="24" t="s">
        <v>12</v>
      </c>
      <c r="C39" s="24"/>
      <c r="D39" s="24" t="s">
        <v>12</v>
      </c>
      <c r="E39" s="24"/>
      <c r="F39" s="24" t="s">
        <v>12</v>
      </c>
      <c r="G39" s="24"/>
      <c r="H39" s="24" t="s">
        <v>12</v>
      </c>
      <c r="I39" s="24"/>
      <c r="J39" s="24" t="s">
        <v>12</v>
      </c>
      <c r="K39" s="24"/>
      <c r="L39" s="24" t="s">
        <v>12</v>
      </c>
      <c r="M39" s="24"/>
      <c r="N39" s="24" t="s">
        <v>12</v>
      </c>
      <c r="O39" s="24"/>
      <c r="P39" s="24" t="s">
        <v>12</v>
      </c>
      <c r="Q39" s="24"/>
      <c r="R39" s="24"/>
      <c r="S39" s="24"/>
      <c r="T39" s="24" t="s">
        <v>12</v>
      </c>
      <c r="U39" s="24"/>
    </row>
    <row r="40" spans="1:23" ht="26" x14ac:dyDescent="0.6">
      <c r="A40" s="46">
        <v>43583</v>
      </c>
      <c r="B40" s="33"/>
      <c r="C40" s="34"/>
      <c r="D40" s="35" t="s">
        <v>23</v>
      </c>
      <c r="E40" s="34"/>
      <c r="F40" s="34"/>
      <c r="G40" s="34"/>
      <c r="H40" s="34"/>
      <c r="I40" s="34"/>
      <c r="J40" s="34"/>
      <c r="K40" s="34"/>
      <c r="L40" s="36"/>
      <c r="M40" s="48"/>
      <c r="N40" s="22"/>
      <c r="O40" s="19"/>
      <c r="P40" s="14"/>
      <c r="Q40" s="25"/>
      <c r="R40" s="14"/>
      <c r="S40" s="25"/>
      <c r="T40" s="53" t="s">
        <v>32</v>
      </c>
      <c r="U40" s="26" t="s">
        <v>9</v>
      </c>
    </row>
    <row r="41" spans="1:23" x14ac:dyDescent="0.35">
      <c r="B41" s="37"/>
      <c r="F41" s="38"/>
    </row>
    <row r="42" spans="1:23" x14ac:dyDescent="0.35">
      <c r="B42" s="39"/>
    </row>
    <row r="43" spans="1:23" x14ac:dyDescent="0.35">
      <c r="B43" s="40"/>
    </row>
  </sheetData>
  <mergeCells count="2">
    <mergeCell ref="D1:N1"/>
    <mergeCell ref="D2:N2"/>
  </mergeCells>
  <phoneticPr fontId="1" type="noConversion"/>
  <pageMargins left="0.7" right="0.7" top="0.75" bottom="0.75" header="0.3" footer="0.3"/>
  <pageSetup paperSize="9" scale="4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22F93C1C24EF4F8339DC2B543AF9E3" ma:contentTypeVersion="12" ma:contentTypeDescription="Create a new document." ma:contentTypeScope="" ma:versionID="be0b5099ff5519b74ef5184d81fe5564">
  <xsd:schema xmlns:xsd="http://www.w3.org/2001/XMLSchema" xmlns:xs="http://www.w3.org/2001/XMLSchema" xmlns:p="http://schemas.microsoft.com/office/2006/metadata/properties" xmlns:ns2="4f33a7e9-9c7f-4bbd-b764-6c2e3c345f22" xmlns:ns3="19008fb8-f05b-46fe-9ed2-b94d4a94c256" targetNamespace="http://schemas.microsoft.com/office/2006/metadata/properties" ma:root="true" ma:fieldsID="4ce9e2b8cf86d8db522f31475d09379e" ns2:_="" ns3:_="">
    <xsd:import namespace="4f33a7e9-9c7f-4bbd-b764-6c2e3c345f22"/>
    <xsd:import namespace="19008fb8-f05b-46fe-9ed2-b94d4a94c25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33a7e9-9c7f-4bbd-b764-6c2e3c345f2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08fb8-f05b-46fe-9ed2-b94d4a94c2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3D1A4B-7092-480B-8141-60FFAF38372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83D9BAB-FBBB-4176-B17B-8329B4B8D0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308C5B-E9C6-4825-B08D-97E1D5620B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33a7e9-9c7f-4bbd-b764-6c2e3c345f22"/>
    <ds:schemaRef ds:uri="19008fb8-f05b-46fe-9ed2-b94d4a94c2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Branson</dc:creator>
  <cp:lastModifiedBy>Alex Dunn</cp:lastModifiedBy>
  <cp:revision/>
  <cp:lastPrinted>2017-10-01T18:02:19Z</cp:lastPrinted>
  <dcterms:created xsi:type="dcterms:W3CDTF">2013-03-06T21:22:33Z</dcterms:created>
  <dcterms:modified xsi:type="dcterms:W3CDTF">2019-03-03T19:11:52Z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0x0101009222F93C1C24EF4F8339DC2B543AF9E3</vt:lpwstr>
  </property>
</Properties>
</file>